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share\National Reporting System\NRS6\Task 2-Training TA Web\2.1 - Training and TA Workshops\Data System targeted training\Final Materials\"/>
    </mc:Choice>
  </mc:AlternateContent>
  <bookViews>
    <workbookView xWindow="0" yWindow="0" windowWidth="24000" windowHeight="9750"/>
  </bookViews>
  <sheets>
    <sheet name="Project Planner" sheetId="3" r:id="rId1"/>
    <sheet name="Sample Rubric" sheetId="1" r:id="rId2"/>
    <sheet name="Project Planner Template" sheetId="4" state="hidden" r:id="rId3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 l="1"/>
  <c r="J14" i="4"/>
  <c r="J13" i="4"/>
  <c r="J12" i="4"/>
  <c r="J11" i="4"/>
  <c r="C7" i="4"/>
  <c r="C8" i="4"/>
  <c r="C8" i="3"/>
  <c r="J15" i="3" l="1"/>
  <c r="J14" i="3"/>
  <c r="J13" i="3"/>
  <c r="J12" i="3"/>
  <c r="J11" i="3"/>
  <c r="C7" i="3"/>
  <c r="G8" i="1" l="1"/>
  <c r="H8" i="1"/>
  <c r="I8" i="1"/>
  <c r="G12" i="1"/>
  <c r="H12" i="1"/>
  <c r="I12" i="1"/>
  <c r="G17" i="1"/>
  <c r="H17" i="1"/>
  <c r="I17" i="1"/>
  <c r="G21" i="1"/>
  <c r="H21" i="1"/>
  <c r="I21" i="1"/>
  <c r="G27" i="1"/>
  <c r="H27" i="1"/>
  <c r="I27" i="1"/>
  <c r="J26" i="1" l="1"/>
  <c r="J22" i="1"/>
  <c r="J17" i="1"/>
  <c r="J16" i="1"/>
  <c r="J12" i="1"/>
  <c r="J11" i="1"/>
  <c r="J27" i="1"/>
  <c r="G3" i="1"/>
  <c r="J25" i="1"/>
  <c r="J21" i="1"/>
  <c r="J20" i="1"/>
  <c r="J15" i="1"/>
  <c r="J10" i="1"/>
  <c r="J24" i="1"/>
  <c r="J19" i="1"/>
  <c r="J14" i="1"/>
  <c r="J9" i="1"/>
  <c r="J28" i="1"/>
  <c r="J23" i="1"/>
  <c r="J18" i="1"/>
  <c r="J13" i="1"/>
  <c r="J8" i="1"/>
</calcChain>
</file>

<file path=xl/sharedStrings.xml><?xml version="1.0" encoding="utf-8"?>
<sst xmlns="http://schemas.openxmlformats.org/spreadsheetml/2006/main" count="112" uniqueCount="70">
  <si>
    <t>Cost</t>
  </si>
  <si>
    <t>Does vendor appear to be responsive and helpful?</t>
  </si>
  <si>
    <t>Can changes in the system be made to address changes in state policies/procedures, if necessary?</t>
  </si>
  <si>
    <t>Is system capable of receiving and sharing interagency data, as needed for data matching and other needs?</t>
  </si>
  <si>
    <t>Does system meet agency's security/privacy requirements?</t>
  </si>
  <si>
    <t>Will system function within agency's prescribed operating environment? Operating systems? Databases?</t>
  </si>
  <si>
    <t>Does system provide sufficient data validation checks and alerts?</t>
  </si>
  <si>
    <t>Does system appropriately enforce agency's business rules?</t>
  </si>
  <si>
    <t>Does system provide sufficiently fast response time, even under load?</t>
  </si>
  <si>
    <t>Does system operate consistently and reliably, even under load?</t>
  </si>
  <si>
    <t>Reliability</t>
  </si>
  <si>
    <t>Does system generate all required NRS/WIOA tables?</t>
  </si>
  <si>
    <t xml:space="preserve">Does system offer all required functions and features?
</t>
  </si>
  <si>
    <t>Completeness</t>
  </si>
  <si>
    <t>Percent of Total</t>
  </si>
  <si>
    <t>Total Points</t>
  </si>
  <si>
    <t>Points Awarded</t>
  </si>
  <si>
    <t>Requirements</t>
  </si>
  <si>
    <t>Score</t>
  </si>
  <si>
    <t>Provider</t>
  </si>
  <si>
    <t>Proposed Solution Evaluation Rubric</t>
  </si>
  <si>
    <t>Project Planner</t>
  </si>
  <si>
    <t>Project Start Date:</t>
  </si>
  <si>
    <t>Project End Date:</t>
  </si>
  <si>
    <t>Phase</t>
  </si>
  <si>
    <t>Key To-Dos</t>
  </si>
  <si>
    <t>Anticiapted Challeges</t>
  </si>
  <si>
    <t>Est Start Date</t>
  </si>
  <si>
    <t>Duration
(Days)</t>
  </si>
  <si>
    <t>Effort
(Hours)</t>
  </si>
  <si>
    <t>Est End Date</t>
  </si>
  <si>
    <t>Discovery</t>
  </si>
  <si>
    <t>Stakeholder Focus Group
Review of Old System
Research Capabilities of Vendor Offerings</t>
  </si>
  <si>
    <t>Planning Team
Stakeholders, as needed</t>
  </si>
  <si>
    <t>Prioritizing feature requests from stakeholders</t>
  </si>
  <si>
    <t>Requirements Definition</t>
  </si>
  <si>
    <t>Prepare:
- Roles and Use Cases
- System Functions
- Data Entities
- Data Dictionary
- List of capacity, security and other Considerations
- Rubric for evaluating RFPS
- Final RFP</t>
  </si>
  <si>
    <t>Planning Team</t>
  </si>
  <si>
    <t>None</t>
  </si>
  <si>
    <t>Receive, Review and Evaluate Propsosals
Obtain feedback from IT
Discuss preferred solutions
Review with State Director</t>
  </si>
  <si>
    <t>Planning Team
State Director
IT Resource Staff</t>
  </si>
  <si>
    <t>Prepare testing protocol
Recruit Alpha and Beta Testers
Conduct performance and usability tests
Address issues with vendor and/or staff</t>
  </si>
  <si>
    <t>QA Team
Alpha and Beta Testers
Vendor
IT Resource Staff, if needed</t>
  </si>
  <si>
    <t>Minor performance/usability issues</t>
  </si>
  <si>
    <t>None anticipated</t>
  </si>
  <si>
    <t>Post-Rollout Support</t>
  </si>
  <si>
    <t>Provide Helpdesk style support via phone for critical issues, and email for questions</t>
  </si>
  <si>
    <t>State Training Staff</t>
  </si>
  <si>
    <t>Ongoing</t>
  </si>
  <si>
    <t>6 hrs/week</t>
  </si>
  <si>
    <t>ongoing</t>
  </si>
  <si>
    <t>Evaluate/Develop Solutions</t>
  </si>
  <si>
    <t>Quality Assurance</t>
  </si>
  <si>
    <t>Pre-Launch</t>
  </si>
  <si>
    <t>Data Conversion
Configuration on Hosted Platform
Prepare Training Materials
Conduct Training</t>
  </si>
  <si>
    <t>Data System Administrator
State Staff (Resource)
Vendor
State Training Staff
Program Staff to be Trained</t>
  </si>
  <si>
    <t>Vendor Considerations</t>
  </si>
  <si>
    <t>Points:  1=Not Adequate, 2=Mostly Adequate, 3=Completely Adequate</t>
  </si>
  <si>
    <t>Does vendor take appropriate steps to secure state and participant data?</t>
  </si>
  <si>
    <t>People/Person Responsible</t>
  </si>
  <si>
    <t>Project Management Tool</t>
  </si>
  <si>
    <r>
      <t xml:space="preserve">Fill In Project To-Dos, People Responsible, Challenges, Dates and Duration in the </t>
    </r>
    <r>
      <rPr>
        <b/>
        <i/>
        <sz val="22"/>
        <color theme="0"/>
        <rFont val="Calibri"/>
        <family val="2"/>
        <scheme val="minor"/>
      </rPr>
      <t>Unshaded</t>
    </r>
    <r>
      <rPr>
        <sz val="22"/>
        <color theme="0"/>
        <rFont val="Calibri"/>
        <family val="2"/>
        <scheme val="minor"/>
      </rPr>
      <t xml:space="preserve"> Cells.</t>
    </r>
  </si>
  <si>
    <t>WARNING: Do Not Change Shaded Cells</t>
  </si>
  <si>
    <t>Compatibility</t>
  </si>
  <si>
    <t>Is agency ownership of data assured? Can data be easily exported for use in another system?</t>
  </si>
  <si>
    <r>
      <t xml:space="preserve">Does it offer additional </t>
    </r>
    <r>
      <rPr>
        <i/>
        <sz val="11"/>
        <color theme="1"/>
        <rFont val="Calibri"/>
        <family val="2"/>
        <scheme val="minor"/>
      </rPr>
      <t>nice-to-have</t>
    </r>
    <r>
      <rPr>
        <sz val="11"/>
        <color theme="1"/>
        <rFont val="Calibri"/>
        <family val="2"/>
        <scheme val="minor"/>
      </rPr>
      <t xml:space="preserve"> features?</t>
    </r>
  </si>
  <si>
    <t>Is continuity of service ensured, should vendor cease operations?</t>
  </si>
  <si>
    <t xml:space="preserve">Do system costs—including development, updates, and training costs—meet state requirements?
</t>
  </si>
  <si>
    <t>Anticipated Challeges</t>
  </si>
  <si>
    <t>Data Systems 'R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</si>
</sst>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4"/>
      <color rgb="FF2B4A76"/>
      <name val="Calibri"/>
      <family val="2"/>
      <scheme val="minor"/>
    </font>
    <font>
      <sz val="10"/>
      <color rgb="FF2B4A76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D7DEE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4" borderId="1" xfId="0" applyFont="1" applyFill="1" applyBorder="1" applyAlignment="1" applyProtection="1">
      <alignment horizontal="right" vertical="top" indent="1"/>
      <protection locked="0"/>
    </xf>
    <xf numFmtId="0" fontId="0" fillId="3" borderId="1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4" fillId="5" borderId="6" xfId="0" applyFont="1" applyFill="1" applyBorder="1" applyAlignment="1">
      <alignment horizontal="right" vertical="top" indent="1"/>
    </xf>
    <xf numFmtId="0" fontId="3" fillId="4" borderId="6" xfId="0" applyFont="1" applyFill="1" applyBorder="1" applyAlignment="1" applyProtection="1">
      <alignment horizontal="right" vertical="top" indent="1"/>
      <protection locked="0"/>
    </xf>
    <xf numFmtId="0" fontId="0" fillId="3" borderId="6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/>
    </xf>
    <xf numFmtId="0" fontId="3" fillId="4" borderId="11" xfId="0" applyFont="1" applyFill="1" applyBorder="1" applyAlignment="1" applyProtection="1">
      <alignment horizontal="right" vertical="top" indent="1"/>
      <protection locked="0"/>
    </xf>
    <xf numFmtId="0" fontId="0" fillId="3" borderId="11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/>
    </xf>
    <xf numFmtId="0" fontId="3" fillId="4" borderId="14" xfId="0" applyFont="1" applyFill="1" applyBorder="1" applyAlignment="1" applyProtection="1">
      <alignment horizontal="right" vertical="top" indent="1"/>
      <protection locked="0"/>
    </xf>
    <xf numFmtId="0" fontId="8" fillId="6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9" borderId="26" xfId="0" applyFill="1" applyBorder="1" applyAlignment="1">
      <alignment horizontal="left" vertical="center" indent="1"/>
    </xf>
    <xf numFmtId="0" fontId="0" fillId="9" borderId="27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9" fontId="0" fillId="2" borderId="38" xfId="1" applyFont="1" applyFill="1" applyBorder="1" applyAlignment="1">
      <alignment horizontal="left" vertical="center"/>
    </xf>
    <xf numFmtId="9" fontId="0" fillId="2" borderId="38" xfId="1" applyFont="1" applyFill="1" applyBorder="1" applyAlignment="1">
      <alignment horizontal="left" vertical="top"/>
    </xf>
    <xf numFmtId="9" fontId="8" fillId="6" borderId="40" xfId="1" applyFont="1" applyFill="1" applyBorder="1" applyAlignment="1">
      <alignment horizontal="center" vertical="center"/>
    </xf>
    <xf numFmtId="10" fontId="4" fillId="5" borderId="41" xfId="1" applyNumberFormat="1" applyFont="1" applyFill="1" applyBorder="1" applyAlignment="1">
      <alignment horizontal="right" vertical="top" indent="1"/>
    </xf>
    <xf numFmtId="10" fontId="3" fillId="3" borderId="42" xfId="1" applyNumberFormat="1" applyFont="1" applyFill="1" applyBorder="1" applyAlignment="1">
      <alignment horizontal="right" vertical="top" indent="1"/>
    </xf>
    <xf numFmtId="10" fontId="3" fillId="3" borderId="41" xfId="1" applyNumberFormat="1" applyFont="1" applyFill="1" applyBorder="1" applyAlignment="1">
      <alignment horizontal="right" vertical="top" indent="1"/>
    </xf>
    <xf numFmtId="10" fontId="3" fillId="3" borderId="43" xfId="1" applyNumberFormat="1" applyFont="1" applyFill="1" applyBorder="1" applyAlignment="1">
      <alignment horizontal="right" vertical="top" indent="1"/>
    </xf>
    <xf numFmtId="10" fontId="3" fillId="3" borderId="44" xfId="1" applyNumberFormat="1" applyFont="1" applyFill="1" applyBorder="1" applyAlignment="1">
      <alignment horizontal="right" vertical="top" indent="1"/>
    </xf>
    <xf numFmtId="0" fontId="0" fillId="0" borderId="37" xfId="0" applyBorder="1" applyAlignment="1">
      <alignment horizontal="left" vertical="top"/>
    </xf>
    <xf numFmtId="9" fontId="0" fillId="0" borderId="38" xfId="1" applyFont="1" applyBorder="1" applyAlignment="1">
      <alignment horizontal="left" vertical="top"/>
    </xf>
    <xf numFmtId="0" fontId="11" fillId="7" borderId="33" xfId="0" applyFont="1" applyFill="1" applyBorder="1" applyAlignment="1">
      <alignment vertical="center"/>
    </xf>
    <xf numFmtId="0" fontId="11" fillId="7" borderId="34" xfId="0" applyFont="1" applyFill="1" applyBorder="1" applyAlignment="1">
      <alignment vertical="center"/>
    </xf>
    <xf numFmtId="10" fontId="5" fillId="4" borderId="31" xfId="1" applyNumberFormat="1" applyFont="1" applyFill="1" applyBorder="1" applyAlignment="1">
      <alignment vertical="center"/>
    </xf>
    <xf numFmtId="0" fontId="14" fillId="0" borderId="29" xfId="0" applyFont="1" applyBorder="1" applyAlignment="1" applyProtection="1">
      <alignment horizontal="left" vertical="top" wrapText="1" indent="1" readingOrder="1"/>
      <protection locked="0"/>
    </xf>
    <xf numFmtId="0" fontId="14" fillId="0" borderId="29" xfId="0" applyFont="1" applyBorder="1" applyAlignment="1" applyProtection="1">
      <alignment horizontal="left" vertical="top" indent="1" readingOrder="1"/>
      <protection locked="0"/>
    </xf>
    <xf numFmtId="14" fontId="15" fillId="0" borderId="29" xfId="0" applyNumberFormat="1" applyFont="1" applyBorder="1" applyAlignment="1" applyProtection="1">
      <alignment horizontal="left" vertical="top" indent="1"/>
      <protection locked="0"/>
    </xf>
    <xf numFmtId="0" fontId="15" fillId="0" borderId="29" xfId="0" applyFont="1" applyBorder="1" applyAlignment="1" applyProtection="1">
      <alignment horizontal="left" vertical="top" indent="1"/>
      <protection locked="0"/>
    </xf>
    <xf numFmtId="0" fontId="14" fillId="0" borderId="30" xfId="0" applyFont="1" applyBorder="1" applyAlignment="1" applyProtection="1">
      <alignment horizontal="left" vertical="top" wrapText="1" indent="1" readingOrder="1"/>
      <protection locked="0"/>
    </xf>
    <xf numFmtId="0" fontId="14" fillId="0" borderId="30" xfId="0" applyFont="1" applyBorder="1" applyAlignment="1" applyProtection="1">
      <alignment horizontal="left" vertical="top" indent="1" readingOrder="1"/>
      <protection locked="0"/>
    </xf>
    <xf numFmtId="14" fontId="15" fillId="0" borderId="30" xfId="0" applyNumberFormat="1" applyFont="1" applyBorder="1" applyAlignment="1" applyProtection="1">
      <alignment horizontal="left" vertical="top" indent="1"/>
      <protection locked="0"/>
    </xf>
    <xf numFmtId="0" fontId="15" fillId="0" borderId="30" xfId="0" applyFont="1" applyBorder="1" applyAlignment="1" applyProtection="1">
      <alignment horizontal="left" vertical="top" indent="1"/>
      <protection locked="0"/>
    </xf>
    <xf numFmtId="14" fontId="0" fillId="9" borderId="17" xfId="0" applyNumberFormat="1" applyFill="1" applyBorder="1" applyAlignment="1">
      <alignment horizontal="right" vertical="center" indent="1"/>
    </xf>
    <xf numFmtId="14" fontId="0" fillId="9" borderId="28" xfId="0" applyNumberFormat="1" applyFill="1" applyBorder="1" applyAlignment="1">
      <alignment horizontal="right" vertical="center" indent="1"/>
    </xf>
    <xf numFmtId="0" fontId="8" fillId="6" borderId="0" xfId="0" applyFont="1" applyFill="1" applyBorder="1" applyAlignment="1">
      <alignment horizontal="center" vertical="center"/>
    </xf>
    <xf numFmtId="9" fontId="8" fillId="6" borderId="38" xfId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10" fillId="2" borderId="25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9" fontId="10" fillId="2" borderId="39" xfId="1" applyFont="1" applyFill="1" applyBorder="1" applyAlignment="1">
      <alignment vertical="center"/>
    </xf>
    <xf numFmtId="0" fontId="0" fillId="0" borderId="0" xfId="0" applyProtection="1">
      <protection locked="0"/>
    </xf>
    <xf numFmtId="0" fontId="13" fillId="11" borderId="53" xfId="0" applyFont="1" applyFill="1" applyBorder="1" applyAlignment="1">
      <alignment horizontal="left" vertical="center" indent="1" readingOrder="1"/>
    </xf>
    <xf numFmtId="14" fontId="15" fillId="11" borderId="54" xfId="0" applyNumberFormat="1" applyFont="1" applyFill="1" applyBorder="1" applyAlignment="1">
      <alignment horizontal="left" vertical="top" indent="1"/>
    </xf>
    <xf numFmtId="0" fontId="13" fillId="11" borderId="55" xfId="0" applyFont="1" applyFill="1" applyBorder="1" applyAlignment="1">
      <alignment horizontal="left" vertical="center" indent="1" readingOrder="1"/>
    </xf>
    <xf numFmtId="0" fontId="13" fillId="11" borderId="56" xfId="0" applyFont="1" applyFill="1" applyBorder="1" applyAlignment="1">
      <alignment horizontal="left" vertical="center" indent="1" readingOrder="1"/>
    </xf>
    <xf numFmtId="0" fontId="14" fillId="0" borderId="59" xfId="0" applyFont="1" applyBorder="1" applyAlignment="1" applyProtection="1">
      <alignment horizontal="left" vertical="top" wrapText="1" indent="1" readingOrder="1"/>
      <protection locked="0"/>
    </xf>
    <xf numFmtId="0" fontId="14" fillId="0" borderId="59" xfId="0" applyFont="1" applyBorder="1" applyAlignment="1" applyProtection="1">
      <alignment horizontal="left" vertical="top" indent="1" readingOrder="1"/>
      <protection locked="0"/>
    </xf>
    <xf numFmtId="14" fontId="15" fillId="0" borderId="59" xfId="0" applyNumberFormat="1" applyFont="1" applyBorder="1" applyAlignment="1" applyProtection="1">
      <alignment horizontal="left" vertical="top" indent="1"/>
      <protection locked="0"/>
    </xf>
    <xf numFmtId="0" fontId="15" fillId="0" borderId="59" xfId="0" applyFont="1" applyBorder="1" applyAlignment="1" applyProtection="1">
      <alignment horizontal="left" vertical="top" indent="1"/>
      <protection locked="0"/>
    </xf>
    <xf numFmtId="0" fontId="15" fillId="11" borderId="60" xfId="0" applyFont="1" applyFill="1" applyBorder="1" applyAlignment="1">
      <alignment horizontal="left" vertical="top" indent="1"/>
    </xf>
    <xf numFmtId="0" fontId="2" fillId="10" borderId="61" xfId="0" applyFont="1" applyFill="1" applyBorder="1" applyAlignment="1">
      <alignment horizontal="left" vertical="center" indent="1"/>
    </xf>
    <xf numFmtId="0" fontId="2" fillId="10" borderId="62" xfId="0" applyFont="1" applyFill="1" applyBorder="1" applyAlignment="1">
      <alignment horizontal="left" vertical="center" indent="1"/>
    </xf>
    <xf numFmtId="0" fontId="2" fillId="10" borderId="62" xfId="0" applyFont="1" applyFill="1" applyBorder="1" applyAlignment="1">
      <alignment horizontal="left" vertical="center" wrapText="1" indent="1"/>
    </xf>
    <xf numFmtId="0" fontId="2" fillId="10" borderId="63" xfId="0" applyFont="1" applyFill="1" applyBorder="1" applyAlignment="1">
      <alignment horizontal="left" vertical="center" indent="1"/>
    </xf>
    <xf numFmtId="0" fontId="17" fillId="7" borderId="0" xfId="0" applyFont="1" applyFill="1" applyAlignment="1">
      <alignment horizontal="center" vertical="center"/>
    </xf>
    <xf numFmtId="0" fontId="12" fillId="10" borderId="32" xfId="0" applyFont="1" applyFill="1" applyBorder="1" applyAlignment="1">
      <alignment horizontal="center" vertical="center"/>
    </xf>
    <xf numFmtId="0" fontId="12" fillId="10" borderId="33" xfId="0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0" fontId="19" fillId="12" borderId="34" xfId="0" applyFont="1" applyFill="1" applyBorder="1" applyAlignment="1">
      <alignment horizontal="center" vertical="center"/>
    </xf>
    <xf numFmtId="0" fontId="14" fillId="0" borderId="49" xfId="0" applyFont="1" applyBorder="1" applyAlignment="1" applyProtection="1">
      <alignment horizontal="left" vertical="top" wrapText="1" indent="1" readingOrder="1"/>
      <protection locked="0"/>
    </xf>
    <xf numFmtId="0" fontId="14" fillId="0" borderId="50" xfId="0" applyFont="1" applyBorder="1" applyAlignment="1" applyProtection="1">
      <alignment horizontal="left" vertical="top" wrapText="1" indent="1" readingOrder="1"/>
      <protection locked="0"/>
    </xf>
    <xf numFmtId="0" fontId="14" fillId="0" borderId="57" xfId="0" applyFont="1" applyBorder="1" applyAlignment="1" applyProtection="1">
      <alignment horizontal="left" vertical="top" wrapText="1" indent="1" readingOrder="1"/>
      <protection locked="0"/>
    </xf>
    <xf numFmtId="0" fontId="14" fillId="0" borderId="58" xfId="0" applyFont="1" applyBorder="1" applyAlignment="1" applyProtection="1">
      <alignment horizontal="left" vertical="top" wrapText="1" indent="1" readingOrder="1"/>
      <protection locked="0"/>
    </xf>
    <xf numFmtId="0" fontId="12" fillId="8" borderId="32" xfId="0" applyFont="1" applyFill="1" applyBorder="1" applyAlignment="1">
      <alignment horizontal="left" vertical="center" indent="1"/>
    </xf>
    <xf numFmtId="0" fontId="12" fillId="8" borderId="33" xfId="0" applyFont="1" applyFill="1" applyBorder="1" applyAlignment="1">
      <alignment horizontal="left" vertical="center" indent="1"/>
    </xf>
    <xf numFmtId="0" fontId="12" fillId="8" borderId="34" xfId="0" applyFont="1" applyFill="1" applyBorder="1" applyAlignment="1">
      <alignment horizontal="left" vertical="center" indent="1"/>
    </xf>
    <xf numFmtId="0" fontId="14" fillId="0" borderId="47" xfId="0" applyFont="1" applyBorder="1" applyAlignment="1" applyProtection="1">
      <alignment horizontal="left" vertical="top" wrapText="1" indent="1" readingOrder="1"/>
      <protection locked="0"/>
    </xf>
    <xf numFmtId="0" fontId="14" fillId="0" borderId="48" xfId="0" applyFont="1" applyBorder="1" applyAlignment="1" applyProtection="1">
      <alignment horizontal="left" vertical="top" wrapText="1" indent="1" readingOrder="1"/>
      <protection locked="0"/>
    </xf>
    <xf numFmtId="0" fontId="11" fillId="7" borderId="32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right" vertical="center" indent="2"/>
    </xf>
    <xf numFmtId="0" fontId="16" fillId="6" borderId="52" xfId="0" applyFont="1" applyFill="1" applyBorder="1" applyAlignment="1">
      <alignment horizontal="right" vertical="center" indent="2"/>
    </xf>
    <xf numFmtId="0" fontId="16" fillId="6" borderId="35" xfId="0" applyFont="1" applyFill="1" applyBorder="1" applyAlignment="1">
      <alignment horizontal="right" vertical="center" indent="2"/>
    </xf>
    <xf numFmtId="0" fontId="0" fillId="3" borderId="8" xfId="0" applyFill="1" applyBorder="1" applyAlignment="1">
      <alignment horizontal="left" vertical="top" wrapText="1"/>
    </xf>
    <xf numFmtId="0" fontId="0" fillId="4" borderId="10" xfId="0" applyFill="1" applyBorder="1" applyAlignment="1" applyProtection="1">
      <alignment horizontal="right" vertical="top" indent="2"/>
      <protection locked="0"/>
    </xf>
    <xf numFmtId="0" fontId="0" fillId="4" borderId="45" xfId="0" applyFill="1" applyBorder="1" applyAlignment="1" applyProtection="1">
      <alignment horizontal="right" vertical="top" indent="2"/>
      <protection locked="0"/>
    </xf>
    <xf numFmtId="0" fontId="6" fillId="5" borderId="9" xfId="0" applyFont="1" applyFill="1" applyBorder="1" applyAlignment="1">
      <alignment horizontal="left" vertical="top" wrapText="1" indent="1"/>
    </xf>
    <xf numFmtId="0" fontId="6" fillId="5" borderId="8" xfId="0" applyFont="1" applyFill="1" applyBorder="1" applyAlignment="1">
      <alignment horizontal="left" vertical="top" wrapText="1" indent="1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5" fillId="5" borderId="7" xfId="0" applyFont="1" applyFill="1" applyBorder="1" applyAlignment="1">
      <alignment horizontal="right" vertical="top" indent="2"/>
    </xf>
    <xf numFmtId="0" fontId="5" fillId="5" borderId="5" xfId="0" applyFont="1" applyFill="1" applyBorder="1" applyAlignment="1">
      <alignment horizontal="right" vertical="top" indent="2"/>
    </xf>
    <xf numFmtId="0" fontId="9" fillId="6" borderId="26" xfId="0" applyFont="1" applyFill="1" applyBorder="1" applyAlignment="1">
      <alignment horizontal="left" vertical="center" indent="1"/>
    </xf>
    <xf numFmtId="0" fontId="9" fillId="6" borderId="18" xfId="0" applyFont="1" applyFill="1" applyBorder="1" applyAlignment="1">
      <alignment horizontal="left" vertical="center" indent="1"/>
    </xf>
    <xf numFmtId="0" fontId="8" fillId="6" borderId="18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 wrapText="1" indent="1"/>
    </xf>
    <xf numFmtId="0" fontId="6" fillId="5" borderId="15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1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2" xfId="0" applyFill="1" applyBorder="1" applyAlignment="1" applyProtection="1">
      <alignment horizontal="right" vertical="top" indent="2"/>
      <protection locked="0"/>
    </xf>
    <xf numFmtId="0" fontId="0" fillId="4" borderId="46" xfId="0" applyFill="1" applyBorder="1" applyAlignment="1" applyProtection="1">
      <alignment horizontal="right" vertical="top" indent="2"/>
      <protection locked="0"/>
    </xf>
    <xf numFmtId="0" fontId="5" fillId="4" borderId="22" xfId="0" applyFont="1" applyFill="1" applyBorder="1" applyAlignment="1">
      <alignment horizontal="left" vertical="center" indent="1"/>
    </xf>
    <xf numFmtId="0" fontId="5" fillId="4" borderId="21" xfId="0" applyFont="1" applyFill="1" applyBorder="1" applyAlignment="1">
      <alignment horizontal="lef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Project</a:t>
            </a:r>
            <a:r>
              <a:rPr lang="en-US" sz="2800" baseline="0"/>
              <a:t> Gantt Chart</a:t>
            </a:r>
            <a:endParaRPr lang="en-US" sz="2800"/>
          </a:p>
        </c:rich>
      </c:tx>
      <c:layout>
        <c:manualLayout>
          <c:xMode val="edge"/>
          <c:yMode val="edge"/>
          <c:x val="0.40699462451501384"/>
          <c:y val="1.709401709401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87796935438656"/>
          <c:y val="0.18154317248805438"/>
          <c:w val="0.7194681092066264"/>
          <c:h val="0.594876730152320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'Project Planner'!$G$10</c:f>
              <c:strCache>
                <c:ptCount val="1"/>
                <c:pt idx="0">
                  <c:v>Est 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Planner'!$B$11:$B$16</c:f>
              <c:strCache>
                <c:ptCount val="6"/>
                <c:pt idx="0">
                  <c:v>Discovery</c:v>
                </c:pt>
                <c:pt idx="1">
                  <c:v>Requirements Definition</c:v>
                </c:pt>
                <c:pt idx="2">
                  <c:v>Evaluate/Develop Solutions</c:v>
                </c:pt>
                <c:pt idx="3">
                  <c:v>Quality Assurance</c:v>
                </c:pt>
                <c:pt idx="4">
                  <c:v>Pre-Launch</c:v>
                </c:pt>
                <c:pt idx="5">
                  <c:v>Post-Rollout Support</c:v>
                </c:pt>
              </c:strCache>
            </c:strRef>
          </c:cat>
          <c:val>
            <c:numRef>
              <c:f>'Project Planner'!$G$11:$G$16</c:f>
              <c:numCache>
                <c:formatCode>m/d/yyyy</c:formatCode>
                <c:ptCount val="6"/>
                <c:pt idx="0">
                  <c:v>42736</c:v>
                </c:pt>
                <c:pt idx="1">
                  <c:v>42757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</c:numCache>
            </c:numRef>
          </c:val>
        </c:ser>
        <c:ser>
          <c:idx val="1"/>
          <c:order val="1"/>
          <c:tx>
            <c:strRef>
              <c:f>'Project Planner'!$H$10</c:f>
              <c:strCache>
                <c:ptCount val="1"/>
                <c:pt idx="0">
                  <c:v>Duration
(Days)</c:v>
                </c:pt>
              </c:strCache>
            </c:strRef>
          </c:tx>
          <c:spPr>
            <a:pattFill prst="wdUpDiag">
              <a:fgClr>
                <a:schemeClr val="accent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'Project Planner'!$B$11:$B$16</c:f>
              <c:strCache>
                <c:ptCount val="6"/>
                <c:pt idx="0">
                  <c:v>Discovery</c:v>
                </c:pt>
                <c:pt idx="1">
                  <c:v>Requirements Definition</c:v>
                </c:pt>
                <c:pt idx="2">
                  <c:v>Evaluate/Develop Solutions</c:v>
                </c:pt>
                <c:pt idx="3">
                  <c:v>Quality Assurance</c:v>
                </c:pt>
                <c:pt idx="4">
                  <c:v>Pre-Launch</c:v>
                </c:pt>
                <c:pt idx="5">
                  <c:v>Post-Rollout Support</c:v>
                </c:pt>
              </c:strCache>
            </c:strRef>
          </c:cat>
          <c:val>
            <c:numRef>
              <c:f>'Project Planner'!$H$11:$H$16</c:f>
              <c:numCache>
                <c:formatCode>General</c:formatCode>
                <c:ptCount val="6"/>
                <c:pt idx="0">
                  <c:v>20</c:v>
                </c:pt>
                <c:pt idx="1">
                  <c:v>22</c:v>
                </c:pt>
                <c:pt idx="2">
                  <c:v>21</c:v>
                </c:pt>
                <c:pt idx="3">
                  <c:v>31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40313024"/>
        <c:axId val="240311848"/>
      </c:barChart>
      <c:catAx>
        <c:axId val="240313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311848"/>
        <c:crosses val="autoZero"/>
        <c:auto val="0"/>
        <c:lblAlgn val="ctr"/>
        <c:lblOffset val="1000"/>
        <c:noMultiLvlLbl val="0"/>
      </c:catAx>
      <c:valAx>
        <c:axId val="240311848"/>
        <c:scaling>
          <c:orientation val="minMax"/>
          <c:max val="42884"/>
          <c:min val="42729"/>
        </c:scaling>
        <c:delete val="0"/>
        <c:axPos val="t"/>
        <c:majorGridlines>
          <c:spPr>
            <a:ln w="3175" cap="flat" cmpd="sng" algn="ctr">
              <a:solidFill>
                <a:schemeClr val="tx1"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3000000" spcFirstLastPara="1" vertOverflow="ellipsis" wrap="square" anchor="t" anchorCtr="0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313024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Project</a:t>
            </a:r>
            <a:r>
              <a:rPr lang="en-US" sz="2800" baseline="0"/>
              <a:t> Gantt Chart</a:t>
            </a:r>
            <a:endParaRPr lang="en-US" sz="2800"/>
          </a:p>
        </c:rich>
      </c:tx>
      <c:layout>
        <c:manualLayout>
          <c:xMode val="edge"/>
          <c:yMode val="edge"/>
          <c:x val="0.40699462451501384"/>
          <c:y val="1.7094017094017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187796935438656"/>
          <c:y val="0.18154317248805438"/>
          <c:w val="0.7194681092066264"/>
          <c:h val="0.594876730152320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'Project Planner Template'!$G$10</c:f>
              <c:strCache>
                <c:ptCount val="1"/>
                <c:pt idx="0">
                  <c:v>Est 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Planner Template'!$B$11:$B$16</c:f>
              <c:strCache>
                <c:ptCount val="6"/>
                <c:pt idx="0">
                  <c:v>Discovery</c:v>
                </c:pt>
                <c:pt idx="1">
                  <c:v>Requirements Definition</c:v>
                </c:pt>
                <c:pt idx="2">
                  <c:v>Evaluate/Develop Solutions</c:v>
                </c:pt>
                <c:pt idx="3">
                  <c:v>Quality Assurance</c:v>
                </c:pt>
                <c:pt idx="4">
                  <c:v>Pre-Launch</c:v>
                </c:pt>
                <c:pt idx="5">
                  <c:v>Post-Rollout Support</c:v>
                </c:pt>
              </c:strCache>
            </c:strRef>
          </c:cat>
          <c:val>
            <c:numRef>
              <c:f>'Project Planner Template'!$G$11:$G$16</c:f>
              <c:numCache>
                <c:formatCode>m/d/yyyy</c:formatCode>
                <c:ptCount val="6"/>
                <c:pt idx="0">
                  <c:v>42736</c:v>
                </c:pt>
                <c:pt idx="1">
                  <c:v>42757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</c:numCache>
            </c:numRef>
          </c:val>
        </c:ser>
        <c:ser>
          <c:idx val="1"/>
          <c:order val="1"/>
          <c:tx>
            <c:strRef>
              <c:f>'Project Planner Template'!$H$10</c:f>
              <c:strCache>
                <c:ptCount val="1"/>
                <c:pt idx="0">
                  <c:v>Duration
(Days)</c:v>
                </c:pt>
              </c:strCache>
            </c:strRef>
          </c:tx>
          <c:spPr>
            <a:pattFill prst="wdUpDiag">
              <a:fgClr>
                <a:schemeClr val="accent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'Project Planner Template'!$B$11:$B$16</c:f>
              <c:strCache>
                <c:ptCount val="6"/>
                <c:pt idx="0">
                  <c:v>Discovery</c:v>
                </c:pt>
                <c:pt idx="1">
                  <c:v>Requirements Definition</c:v>
                </c:pt>
                <c:pt idx="2">
                  <c:v>Evaluate/Develop Solutions</c:v>
                </c:pt>
                <c:pt idx="3">
                  <c:v>Quality Assurance</c:v>
                </c:pt>
                <c:pt idx="4">
                  <c:v>Pre-Launch</c:v>
                </c:pt>
                <c:pt idx="5">
                  <c:v>Post-Rollout Support</c:v>
                </c:pt>
              </c:strCache>
            </c:strRef>
          </c:cat>
          <c:val>
            <c:numRef>
              <c:f>'Project Planner Template'!$H$11:$H$16</c:f>
              <c:numCache>
                <c:formatCode>General</c:formatCode>
                <c:ptCount val="6"/>
                <c:pt idx="0">
                  <c:v>20</c:v>
                </c:pt>
                <c:pt idx="1">
                  <c:v>22</c:v>
                </c:pt>
                <c:pt idx="2">
                  <c:v>21</c:v>
                </c:pt>
                <c:pt idx="3">
                  <c:v>31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41283800"/>
        <c:axId val="241285760"/>
      </c:barChart>
      <c:catAx>
        <c:axId val="241283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285760"/>
        <c:crosses val="autoZero"/>
        <c:auto val="0"/>
        <c:lblAlgn val="ctr"/>
        <c:lblOffset val="1000"/>
        <c:noMultiLvlLbl val="0"/>
      </c:catAx>
      <c:valAx>
        <c:axId val="241285760"/>
        <c:scaling>
          <c:orientation val="minMax"/>
          <c:max val="42884"/>
          <c:min val="42729"/>
        </c:scaling>
        <c:delete val="0"/>
        <c:axPos val="t"/>
        <c:majorGridlines>
          <c:spPr>
            <a:ln w="3175" cap="flat" cmpd="sng" algn="ctr">
              <a:solidFill>
                <a:schemeClr val="tx1"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3000000" spcFirstLastPara="1" vertOverflow="ellipsis" wrap="square" anchor="t" anchorCtr="0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283800"/>
        <c:crosses val="autoZero"/>
        <c:crossBetween val="between"/>
      </c:valAx>
      <c:spPr>
        <a:noFill/>
        <a:ln w="12700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5</xdr:col>
      <xdr:colOff>2047876</xdr:colOff>
      <xdr:row>41</xdr:row>
      <xdr:rowOff>76200</xdr:rowOff>
    </xdr:to>
    <xdr:graphicFrame macro="">
      <xdr:nvGraphicFramePr>
        <xdr:cNvPr id="5" name="Gan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5</xdr:col>
      <xdr:colOff>2047876</xdr:colOff>
      <xdr:row>41</xdr:row>
      <xdr:rowOff>76200</xdr:rowOff>
    </xdr:to>
    <xdr:graphicFrame macro="">
      <xdr:nvGraphicFramePr>
        <xdr:cNvPr id="2" name="Gan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2"/>
  <sheetViews>
    <sheetView tabSelected="1" zoomScale="85" zoomScaleNormal="85" workbookViewId="0">
      <selection activeCell="C9" sqref="C9"/>
    </sheetView>
  </sheetViews>
  <sheetFormatPr defaultRowHeight="15" x14ac:dyDescent="0.25"/>
  <cols>
    <col min="2" max="2" width="50.28515625" customWidth="1"/>
    <col min="3" max="3" width="16.28515625" customWidth="1"/>
    <col min="4" max="4" width="28.42578125" customWidth="1"/>
    <col min="5" max="5" width="26.28515625" customWidth="1"/>
    <col min="6" max="6" width="39.28515625" customWidth="1"/>
    <col min="7" max="7" width="19.28515625" customWidth="1"/>
    <col min="8" max="8" width="17.42578125" customWidth="1"/>
    <col min="9" max="9" width="12.28515625" customWidth="1"/>
    <col min="10" max="10" width="16.42578125" customWidth="1"/>
  </cols>
  <sheetData>
    <row r="1" spans="2:10" ht="46.5" x14ac:dyDescent="0.25">
      <c r="B1" s="73" t="s">
        <v>60</v>
      </c>
      <c r="C1" s="73"/>
      <c r="D1" s="73"/>
      <c r="E1" s="73"/>
      <c r="F1" s="73"/>
      <c r="G1" s="73"/>
      <c r="H1" s="73"/>
      <c r="I1" s="73"/>
      <c r="J1" s="73"/>
    </row>
    <row r="2" spans="2:10" ht="15.75" thickBot="1" x14ac:dyDescent="0.3"/>
    <row r="3" spans="2:10" ht="45.75" customHeight="1" thickBot="1" x14ac:dyDescent="0.3">
      <c r="B3" s="84" t="s">
        <v>21</v>
      </c>
      <c r="C3" s="85"/>
      <c r="D3" s="85"/>
      <c r="E3" s="85"/>
      <c r="F3" s="85"/>
      <c r="G3" s="85"/>
      <c r="H3" s="85"/>
      <c r="I3" s="85"/>
      <c r="J3" s="86"/>
    </row>
    <row r="4" spans="2:10" ht="30.75" customHeight="1" thickBot="1" x14ac:dyDescent="0.3">
      <c r="B4" s="74" t="s">
        <v>61</v>
      </c>
      <c r="C4" s="75"/>
      <c r="D4" s="75"/>
      <c r="E4" s="75"/>
      <c r="F4" s="75"/>
      <c r="G4" s="75"/>
      <c r="H4" s="75"/>
      <c r="I4" s="75"/>
      <c r="J4" s="76"/>
    </row>
    <row r="5" spans="2:10" ht="22.5" customHeight="1" thickBot="1" x14ac:dyDescent="0.3">
      <c r="B5" s="77" t="s">
        <v>62</v>
      </c>
      <c r="C5" s="78"/>
      <c r="D5" s="78"/>
      <c r="E5" s="78"/>
      <c r="F5" s="78"/>
      <c r="G5" s="78"/>
      <c r="H5" s="78"/>
      <c r="I5" s="78"/>
      <c r="J5" s="79"/>
    </row>
    <row r="6" spans="2:10" ht="15.75" thickBot="1" x14ac:dyDescent="0.3"/>
    <row r="7" spans="2:10" ht="21.75" customHeight="1" x14ac:dyDescent="0.25">
      <c r="B7" s="24" t="s">
        <v>22</v>
      </c>
      <c r="C7" s="50">
        <f>MIN(G11:G17)</f>
        <v>42736</v>
      </c>
    </row>
    <row r="8" spans="2:10" ht="21" customHeight="1" thickBot="1" x14ac:dyDescent="0.3">
      <c r="B8" s="25" t="s">
        <v>23</v>
      </c>
      <c r="C8" s="51">
        <f>RescaleGannt(MAX($J11:$J16))</f>
        <v>42877</v>
      </c>
    </row>
    <row r="9" spans="2:10" ht="15.75" thickBot="1" x14ac:dyDescent="0.3"/>
    <row r="10" spans="2:10" ht="33" customHeight="1" x14ac:dyDescent="0.25">
      <c r="B10" s="69" t="s">
        <v>24</v>
      </c>
      <c r="C10" s="70" t="s">
        <v>25</v>
      </c>
      <c r="D10" s="70"/>
      <c r="E10" s="71" t="s">
        <v>59</v>
      </c>
      <c r="F10" s="70" t="s">
        <v>68</v>
      </c>
      <c r="G10" s="70" t="s">
        <v>27</v>
      </c>
      <c r="H10" s="71" t="s">
        <v>28</v>
      </c>
      <c r="I10" s="71" t="s">
        <v>29</v>
      </c>
      <c r="J10" s="72" t="s">
        <v>30</v>
      </c>
    </row>
    <row r="11" spans="2:10" ht="57" customHeight="1" x14ac:dyDescent="0.25">
      <c r="B11" s="60" t="s">
        <v>31</v>
      </c>
      <c r="C11" s="87" t="s">
        <v>32</v>
      </c>
      <c r="D11" s="88"/>
      <c r="E11" s="42" t="s">
        <v>33</v>
      </c>
      <c r="F11" s="43" t="s">
        <v>34</v>
      </c>
      <c r="G11" s="44">
        <v>42736</v>
      </c>
      <c r="H11" s="45">
        <v>20</v>
      </c>
      <c r="I11" s="45">
        <v>160</v>
      </c>
      <c r="J11" s="61">
        <f t="shared" ref="J11:J15" si="0">$G11+$H11</f>
        <v>42756</v>
      </c>
    </row>
    <row r="12" spans="2:10" ht="107.25" customHeight="1" x14ac:dyDescent="0.25">
      <c r="B12" s="62" t="s">
        <v>35</v>
      </c>
      <c r="C12" s="80" t="s">
        <v>36</v>
      </c>
      <c r="D12" s="81"/>
      <c r="E12" s="47" t="s">
        <v>37</v>
      </c>
      <c r="F12" s="47" t="s">
        <v>38</v>
      </c>
      <c r="G12" s="48">
        <v>42757</v>
      </c>
      <c r="H12" s="49">
        <v>22</v>
      </c>
      <c r="I12" s="49">
        <v>160</v>
      </c>
      <c r="J12" s="61">
        <f t="shared" si="0"/>
        <v>42779</v>
      </c>
    </row>
    <row r="13" spans="2:10" ht="54.75" customHeight="1" x14ac:dyDescent="0.25">
      <c r="B13" s="62" t="s">
        <v>51</v>
      </c>
      <c r="C13" s="80" t="s">
        <v>39</v>
      </c>
      <c r="D13" s="81"/>
      <c r="E13" s="46" t="s">
        <v>40</v>
      </c>
      <c r="F13" s="47" t="s">
        <v>38</v>
      </c>
      <c r="G13" s="48">
        <v>42795</v>
      </c>
      <c r="H13" s="49">
        <v>21</v>
      </c>
      <c r="I13" s="49">
        <v>120</v>
      </c>
      <c r="J13" s="61">
        <f t="shared" si="0"/>
        <v>42816</v>
      </c>
    </row>
    <row r="14" spans="2:10" ht="55.5" customHeight="1" x14ac:dyDescent="0.25">
      <c r="B14" s="62" t="s">
        <v>52</v>
      </c>
      <c r="C14" s="80" t="s">
        <v>41</v>
      </c>
      <c r="D14" s="81"/>
      <c r="E14" s="46" t="s">
        <v>42</v>
      </c>
      <c r="F14" s="47" t="s">
        <v>43</v>
      </c>
      <c r="G14" s="48">
        <v>42826</v>
      </c>
      <c r="H14" s="49">
        <v>31</v>
      </c>
      <c r="I14" s="49">
        <v>320</v>
      </c>
      <c r="J14" s="61">
        <f t="shared" si="0"/>
        <v>42857</v>
      </c>
    </row>
    <row r="15" spans="2:10" ht="67.5" customHeight="1" x14ac:dyDescent="0.25">
      <c r="B15" s="62" t="s">
        <v>53</v>
      </c>
      <c r="C15" s="80" t="s">
        <v>54</v>
      </c>
      <c r="D15" s="81"/>
      <c r="E15" s="46" t="s">
        <v>55</v>
      </c>
      <c r="F15" s="47" t="s">
        <v>44</v>
      </c>
      <c r="G15" s="48">
        <v>42856</v>
      </c>
      <c r="H15" s="49">
        <v>21</v>
      </c>
      <c r="I15" s="49">
        <v>500</v>
      </c>
      <c r="J15" s="61">
        <f t="shared" si="0"/>
        <v>42877</v>
      </c>
    </row>
    <row r="16" spans="2:10" ht="30.75" customHeight="1" thickBot="1" x14ac:dyDescent="0.3">
      <c r="B16" s="63" t="s">
        <v>45</v>
      </c>
      <c r="C16" s="82" t="s">
        <v>46</v>
      </c>
      <c r="D16" s="83"/>
      <c r="E16" s="64" t="s">
        <v>47</v>
      </c>
      <c r="F16" s="65" t="s">
        <v>44</v>
      </c>
      <c r="G16" s="66">
        <v>42887</v>
      </c>
      <c r="H16" s="67" t="s">
        <v>48</v>
      </c>
      <c r="I16" s="67" t="s">
        <v>49</v>
      </c>
      <c r="J16" s="68" t="s">
        <v>50</v>
      </c>
    </row>
    <row r="18" spans="1:3" x14ac:dyDescent="0.25">
      <c r="A18" s="59"/>
      <c r="B18" s="59"/>
      <c r="C18" s="59"/>
    </row>
    <row r="19" spans="1:3" x14ac:dyDescent="0.25">
      <c r="A19" s="59"/>
      <c r="B19" s="59"/>
      <c r="C19" s="59"/>
    </row>
    <row r="20" spans="1:3" x14ac:dyDescent="0.25">
      <c r="A20" s="59"/>
      <c r="B20" s="59"/>
      <c r="C20" s="59"/>
    </row>
    <row r="21" spans="1:3" x14ac:dyDescent="0.25">
      <c r="A21" s="59"/>
      <c r="B21" s="59"/>
      <c r="C21" s="59"/>
    </row>
    <row r="22" spans="1:3" x14ac:dyDescent="0.25">
      <c r="A22" s="59"/>
      <c r="B22" s="59"/>
      <c r="C22" s="59"/>
    </row>
  </sheetData>
  <sheetProtection sheet="1" objects="1" scenarios="1"/>
  <mergeCells count="10">
    <mergeCell ref="B1:J1"/>
    <mergeCell ref="B4:J4"/>
    <mergeCell ref="B5:J5"/>
    <mergeCell ref="C15:D15"/>
    <mergeCell ref="C16:D16"/>
    <mergeCell ref="B3:J3"/>
    <mergeCell ref="C11:D11"/>
    <mergeCell ref="C12:D12"/>
    <mergeCell ref="C13:D13"/>
    <mergeCell ref="C14:D14"/>
  </mergeCells>
  <pageMargins left="0.7" right="0.7" top="0.75" bottom="0.75" header="0.3" footer="0.3"/>
  <pageSetup scale="56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8"/>
  <sheetViews>
    <sheetView workbookViewId="0">
      <selection activeCell="G3" sqref="G3"/>
    </sheetView>
  </sheetViews>
  <sheetFormatPr defaultColWidth="9.28515625" defaultRowHeight="17.25" customHeight="1" x14ac:dyDescent="0.25"/>
  <cols>
    <col min="1" max="1" width="9.28515625" style="2"/>
    <col min="2" max="2" width="4.7109375" style="1" customWidth="1"/>
    <col min="3" max="3" width="12.5703125" style="1" customWidth="1"/>
    <col min="4" max="4" width="16.28515625" style="1" customWidth="1"/>
    <col min="5" max="5" width="58.28515625" style="1" customWidth="1"/>
    <col min="6" max="6" width="10.5703125" style="1" customWidth="1"/>
    <col min="7" max="7" width="13" style="1" customWidth="1"/>
    <col min="8" max="8" width="10.7109375" style="1" customWidth="1"/>
    <col min="9" max="9" width="5.7109375" style="37" hidden="1" customWidth="1"/>
    <col min="10" max="10" width="5.7109375" style="38" hidden="1" customWidth="1"/>
    <col min="11" max="11" width="9.28515625" style="2"/>
    <col min="12" max="16384" width="9.28515625" style="1"/>
  </cols>
  <sheetData>
    <row r="1" spans="1:11" ht="38.25" customHeight="1" thickBot="1" x14ac:dyDescent="0.3">
      <c r="B1" s="89" t="s">
        <v>20</v>
      </c>
      <c r="C1" s="90"/>
      <c r="D1" s="90"/>
      <c r="E1" s="90"/>
      <c r="F1" s="90"/>
      <c r="G1" s="90"/>
      <c r="H1" s="91"/>
      <c r="I1" s="39"/>
      <c r="J1" s="40"/>
    </row>
    <row r="2" spans="1:11" s="54" customFormat="1" ht="8.25" customHeight="1" thickBot="1" x14ac:dyDescent="0.3">
      <c r="B2" s="55"/>
      <c r="C2" s="56"/>
      <c r="D2" s="56"/>
      <c r="E2" s="56"/>
      <c r="F2" s="56"/>
      <c r="G2" s="56"/>
      <c r="H2" s="57"/>
      <c r="I2" s="56"/>
      <c r="J2" s="58"/>
    </row>
    <row r="3" spans="1:11" s="18" customFormat="1" ht="17.25" customHeight="1" thickBot="1" x14ac:dyDescent="0.3">
      <c r="A3" s="19"/>
      <c r="B3" s="23"/>
      <c r="C3" s="22" t="s">
        <v>19</v>
      </c>
      <c r="D3" s="116" t="s">
        <v>69</v>
      </c>
      <c r="E3" s="117"/>
      <c r="F3" s="21" t="s">
        <v>18</v>
      </c>
      <c r="G3" s="41">
        <f>IF(SUM($I:$I)&gt;0,SUM($G8,$G12,$G17,$G21,$G27)/SUM($I8,$I12,$I17,$I21,$I27),"")</f>
        <v>1</v>
      </c>
      <c r="H3" s="26"/>
      <c r="I3" s="20"/>
      <c r="J3" s="29"/>
      <c r="K3" s="19"/>
    </row>
    <row r="4" spans="1:11" ht="4.5" customHeight="1" x14ac:dyDescent="0.25">
      <c r="B4" s="17"/>
      <c r="C4" s="16"/>
      <c r="D4" s="16"/>
      <c r="E4" s="16"/>
      <c r="F4" s="16"/>
      <c r="G4" s="16"/>
      <c r="H4" s="26"/>
      <c r="I4" s="16"/>
      <c r="J4" s="30"/>
    </row>
    <row r="5" spans="1:11" ht="8.25" customHeight="1" thickBot="1" x14ac:dyDescent="0.3">
      <c r="B5" s="17"/>
      <c r="C5" s="16"/>
      <c r="D5" s="16"/>
      <c r="E5" s="16"/>
      <c r="F5" s="16"/>
      <c r="G5" s="27"/>
      <c r="H5" s="28"/>
      <c r="I5" s="16"/>
      <c r="J5" s="30"/>
    </row>
    <row r="6" spans="1:11" ht="35.25" customHeight="1" x14ac:dyDescent="0.25">
      <c r="B6" s="104" t="s">
        <v>17</v>
      </c>
      <c r="C6" s="105"/>
      <c r="D6" s="105"/>
      <c r="E6" s="15"/>
      <c r="F6" s="15"/>
      <c r="G6" s="106" t="s">
        <v>16</v>
      </c>
      <c r="H6" s="107"/>
      <c r="I6" s="14" t="s">
        <v>15</v>
      </c>
      <c r="J6" s="31" t="s">
        <v>14</v>
      </c>
    </row>
    <row r="7" spans="1:11" ht="17.25" customHeight="1" x14ac:dyDescent="0.25">
      <c r="B7" s="92" t="s">
        <v>57</v>
      </c>
      <c r="C7" s="93"/>
      <c r="D7" s="93"/>
      <c r="E7" s="93"/>
      <c r="F7" s="93"/>
      <c r="G7" s="93"/>
      <c r="H7" s="94"/>
      <c r="I7" s="52"/>
      <c r="J7" s="53"/>
    </row>
    <row r="8" spans="1:11" ht="17.25" customHeight="1" x14ac:dyDescent="0.25">
      <c r="B8" s="98" t="s">
        <v>13</v>
      </c>
      <c r="C8" s="99"/>
      <c r="D8" s="100"/>
      <c r="E8" s="100"/>
      <c r="F8" s="101"/>
      <c r="G8" s="102">
        <f>SUM(G9:G11)</f>
        <v>9</v>
      </c>
      <c r="H8" s="103">
        <f>SUM(H9:H11)</f>
        <v>0</v>
      </c>
      <c r="I8" s="6">
        <f>SUM(I9:I11)</f>
        <v>9</v>
      </c>
      <c r="J8" s="32">
        <f>IF(SUM($I:$I)&gt;0,$I8/(SUM($I:$I)/2),"")</f>
        <v>0.1875</v>
      </c>
    </row>
    <row r="9" spans="1:11" ht="17.25" customHeight="1" x14ac:dyDescent="0.25">
      <c r="B9" s="12"/>
      <c r="C9" s="95" t="s">
        <v>12</v>
      </c>
      <c r="D9" s="95"/>
      <c r="E9" s="95"/>
      <c r="F9" s="8"/>
      <c r="G9" s="96">
        <v>3</v>
      </c>
      <c r="H9" s="97"/>
      <c r="I9" s="10">
        <v>3</v>
      </c>
      <c r="J9" s="33">
        <f>IF(SUM($I:$I)&gt;0,$I9/SUM($I:$I)*2,"")</f>
        <v>6.25E-2</v>
      </c>
    </row>
    <row r="10" spans="1:11" ht="17.25" customHeight="1" x14ac:dyDescent="0.25">
      <c r="B10" s="9"/>
      <c r="C10" s="95" t="s">
        <v>11</v>
      </c>
      <c r="D10" s="95"/>
      <c r="E10" s="95"/>
      <c r="F10" s="8"/>
      <c r="G10" s="96">
        <v>3</v>
      </c>
      <c r="H10" s="97"/>
      <c r="I10" s="7">
        <v>3</v>
      </c>
      <c r="J10" s="34">
        <f>IF(SUM($I:$I)&gt;0,$I10/SUM($I:$I)*2,"")</f>
        <v>6.25E-2</v>
      </c>
    </row>
    <row r="11" spans="1:11" ht="17.25" customHeight="1" x14ac:dyDescent="0.25">
      <c r="B11" s="9"/>
      <c r="C11" s="95" t="s">
        <v>65</v>
      </c>
      <c r="D11" s="95"/>
      <c r="E11" s="95"/>
      <c r="F11" s="8"/>
      <c r="G11" s="96">
        <v>3</v>
      </c>
      <c r="H11" s="97"/>
      <c r="I11" s="13">
        <v>3</v>
      </c>
      <c r="J11" s="35">
        <f>IF(SUM($I:$I)&gt;0,$I11/SUM($I:$I)*2,"")</f>
        <v>6.25E-2</v>
      </c>
    </row>
    <row r="12" spans="1:11" ht="17.25" customHeight="1" x14ac:dyDescent="0.25">
      <c r="B12" s="108" t="s">
        <v>10</v>
      </c>
      <c r="C12" s="109"/>
      <c r="D12" s="110"/>
      <c r="E12" s="110"/>
      <c r="F12" s="111"/>
      <c r="G12" s="102">
        <f>SUM(G13:G16)</f>
        <v>12</v>
      </c>
      <c r="H12" s="103">
        <f>SUM(H13:H16)</f>
        <v>0</v>
      </c>
      <c r="I12" s="6">
        <f>SUM(I13:I16)</f>
        <v>12</v>
      </c>
      <c r="J12" s="32">
        <f>IF(SUM($I:$I)&gt;0,$I12/(SUM($I:$I)/2),"")</f>
        <v>0.25</v>
      </c>
    </row>
    <row r="13" spans="1:11" ht="17.25" customHeight="1" x14ac:dyDescent="0.25">
      <c r="B13" s="12"/>
      <c r="C13" s="112" t="s">
        <v>9</v>
      </c>
      <c r="D13" s="112"/>
      <c r="E13" s="112"/>
      <c r="F13" s="11"/>
      <c r="G13" s="96">
        <v>3</v>
      </c>
      <c r="H13" s="97"/>
      <c r="I13" s="10">
        <v>3</v>
      </c>
      <c r="J13" s="33">
        <f>IF(SUM($I:$I)&gt;0,$I13/SUM($I:$I)*2,"")</f>
        <v>6.25E-2</v>
      </c>
    </row>
    <row r="14" spans="1:11" ht="17.25" customHeight="1" x14ac:dyDescent="0.25">
      <c r="B14" s="9"/>
      <c r="C14" s="95" t="s">
        <v>8</v>
      </c>
      <c r="D14" s="95"/>
      <c r="E14" s="95"/>
      <c r="F14" s="8"/>
      <c r="G14" s="96">
        <v>3</v>
      </c>
      <c r="H14" s="97"/>
      <c r="I14" s="7">
        <v>3</v>
      </c>
      <c r="J14" s="34">
        <f>IF(SUM($I:$I)&gt;0,$I14/SUM($I:$I)*2,"")</f>
        <v>6.25E-2</v>
      </c>
    </row>
    <row r="15" spans="1:11" ht="17.25" customHeight="1" x14ac:dyDescent="0.25">
      <c r="B15" s="9"/>
      <c r="C15" s="95" t="s">
        <v>7</v>
      </c>
      <c r="D15" s="95"/>
      <c r="E15" s="95"/>
      <c r="F15" s="8"/>
      <c r="G15" s="96">
        <v>3</v>
      </c>
      <c r="H15" s="97"/>
      <c r="I15" s="7">
        <v>3</v>
      </c>
      <c r="J15" s="34">
        <f>IF(SUM($I:$I)&gt;0,$I15/SUM($I:$I)*2,"")</f>
        <v>6.25E-2</v>
      </c>
    </row>
    <row r="16" spans="1:11" ht="17.25" customHeight="1" x14ac:dyDescent="0.25">
      <c r="B16" s="9"/>
      <c r="C16" s="95" t="s">
        <v>6</v>
      </c>
      <c r="D16" s="95"/>
      <c r="E16" s="95"/>
      <c r="F16" s="8"/>
      <c r="G16" s="96">
        <v>3</v>
      </c>
      <c r="H16" s="97"/>
      <c r="I16" s="7">
        <v>3</v>
      </c>
      <c r="J16" s="34">
        <f>IF(SUM($I:$I)&gt;0,$I16/SUM($I:$I)*2,"")</f>
        <v>6.25E-2</v>
      </c>
    </row>
    <row r="17" spans="2:10" ht="17.25" customHeight="1" x14ac:dyDescent="0.25">
      <c r="B17" s="98" t="s">
        <v>63</v>
      </c>
      <c r="C17" s="99"/>
      <c r="D17" s="100"/>
      <c r="E17" s="100"/>
      <c r="F17" s="101"/>
      <c r="G17" s="102">
        <f>SUM(G18:G20)</f>
        <v>9</v>
      </c>
      <c r="H17" s="103">
        <f>SUM(H18:H20)</f>
        <v>0</v>
      </c>
      <c r="I17" s="6">
        <f>SUM(I18:I20)</f>
        <v>9</v>
      </c>
      <c r="J17" s="32">
        <f>IF(SUM($I:$I)&gt;0,$I17/(SUM($I:$I)/2),"")</f>
        <v>0.1875</v>
      </c>
    </row>
    <row r="18" spans="2:10" ht="17.25" customHeight="1" x14ac:dyDescent="0.25">
      <c r="B18" s="9"/>
      <c r="C18" s="95" t="s">
        <v>5</v>
      </c>
      <c r="D18" s="95"/>
      <c r="E18" s="95"/>
      <c r="F18" s="8"/>
      <c r="G18" s="96">
        <v>3</v>
      </c>
      <c r="H18" s="97"/>
      <c r="I18" s="7">
        <v>3</v>
      </c>
      <c r="J18" s="34">
        <f>IF(SUM($I:$I)&gt;0,$I18/SUM($I:$I)*2,"")</f>
        <v>6.25E-2</v>
      </c>
    </row>
    <row r="19" spans="2:10" ht="17.25" customHeight="1" x14ac:dyDescent="0.25">
      <c r="B19" s="9"/>
      <c r="C19" s="95" t="s">
        <v>4</v>
      </c>
      <c r="D19" s="95"/>
      <c r="E19" s="95"/>
      <c r="F19" s="8"/>
      <c r="G19" s="96">
        <v>3</v>
      </c>
      <c r="H19" s="97"/>
      <c r="I19" s="7">
        <v>3</v>
      </c>
      <c r="J19" s="34">
        <f>IF(SUM($I:$I)&gt;0,$I19/SUM($I:$I)*2,"")</f>
        <v>6.25E-2</v>
      </c>
    </row>
    <row r="20" spans="2:10" ht="17.25" customHeight="1" x14ac:dyDescent="0.25">
      <c r="B20" s="9"/>
      <c r="C20" s="95" t="s">
        <v>3</v>
      </c>
      <c r="D20" s="95"/>
      <c r="E20" s="95"/>
      <c r="F20" s="8"/>
      <c r="G20" s="96">
        <v>3</v>
      </c>
      <c r="H20" s="97"/>
      <c r="I20" s="7">
        <v>3</v>
      </c>
      <c r="J20" s="34">
        <f>IF(SUM($I:$I)&gt;0,$I20/SUM($I:$I)*2,"")</f>
        <v>6.25E-2</v>
      </c>
    </row>
    <row r="21" spans="2:10" ht="17.25" customHeight="1" x14ac:dyDescent="0.25">
      <c r="B21" s="98" t="s">
        <v>56</v>
      </c>
      <c r="C21" s="99"/>
      <c r="D21" s="100"/>
      <c r="E21" s="100"/>
      <c r="F21" s="101"/>
      <c r="G21" s="102">
        <f>SUM(G22:G26)</f>
        <v>15</v>
      </c>
      <c r="H21" s="103">
        <f>SUM(H22:H26)</f>
        <v>0</v>
      </c>
      <c r="I21" s="6">
        <f>SUM(I22:I26)</f>
        <v>15</v>
      </c>
      <c r="J21" s="32">
        <f>IF(SUM($I:$I)&gt;0,$I21/(SUM($I:$I)/2),"")</f>
        <v>0.3125</v>
      </c>
    </row>
    <row r="22" spans="2:10" ht="17.25" customHeight="1" x14ac:dyDescent="0.25">
      <c r="B22" s="9"/>
      <c r="C22" s="95" t="s">
        <v>64</v>
      </c>
      <c r="D22" s="95"/>
      <c r="E22" s="95"/>
      <c r="F22" s="8"/>
      <c r="G22" s="96">
        <v>3</v>
      </c>
      <c r="H22" s="97"/>
      <c r="I22" s="7">
        <v>3</v>
      </c>
      <c r="J22" s="34">
        <f>IF(SUM($I:$I)&gt;0,$I22/SUM($I:$I)*2,"")</f>
        <v>6.25E-2</v>
      </c>
    </row>
    <row r="23" spans="2:10" ht="17.25" customHeight="1" x14ac:dyDescent="0.25">
      <c r="B23" s="9"/>
      <c r="C23" s="95" t="s">
        <v>66</v>
      </c>
      <c r="D23" s="95"/>
      <c r="E23" s="95"/>
      <c r="F23" s="8"/>
      <c r="G23" s="96">
        <v>3</v>
      </c>
      <c r="H23" s="97"/>
      <c r="I23" s="7">
        <v>3</v>
      </c>
      <c r="J23" s="34">
        <f>IF(SUM($I:$I)&gt;0,$I23/SUM($I:$I)*2,"")</f>
        <v>6.25E-2</v>
      </c>
    </row>
    <row r="24" spans="2:10" ht="17.25" customHeight="1" x14ac:dyDescent="0.25">
      <c r="B24" s="9"/>
      <c r="C24" s="95" t="s">
        <v>58</v>
      </c>
      <c r="D24" s="95"/>
      <c r="E24" s="95"/>
      <c r="F24" s="8"/>
      <c r="G24" s="96">
        <v>3</v>
      </c>
      <c r="H24" s="97"/>
      <c r="I24" s="7">
        <v>3</v>
      </c>
      <c r="J24" s="34">
        <f>IF(SUM($I:$I)&gt;0,$I24/SUM($I:$I)*2,"")</f>
        <v>6.25E-2</v>
      </c>
    </row>
    <row r="25" spans="2:10" ht="17.25" customHeight="1" x14ac:dyDescent="0.25">
      <c r="B25" s="9"/>
      <c r="C25" s="95" t="s">
        <v>2</v>
      </c>
      <c r="D25" s="95"/>
      <c r="E25" s="95"/>
      <c r="F25" s="8"/>
      <c r="G25" s="96">
        <v>3</v>
      </c>
      <c r="H25" s="97"/>
      <c r="I25" s="7">
        <v>3</v>
      </c>
      <c r="J25" s="34">
        <f>IF(SUM($I:$I)&gt;0,$I25/SUM($I:$I)*2,"")</f>
        <v>6.25E-2</v>
      </c>
    </row>
    <row r="26" spans="2:10" ht="17.25" customHeight="1" x14ac:dyDescent="0.25">
      <c r="B26" s="9"/>
      <c r="C26" s="95" t="s">
        <v>1</v>
      </c>
      <c r="D26" s="95"/>
      <c r="E26" s="95"/>
      <c r="F26" s="8"/>
      <c r="G26" s="96">
        <v>3</v>
      </c>
      <c r="H26" s="97"/>
      <c r="I26" s="7">
        <v>3</v>
      </c>
      <c r="J26" s="34">
        <f>IF(SUM($I:$I)&gt;0,$I26/SUM($I:$I)*2,"")</f>
        <v>6.25E-2</v>
      </c>
    </row>
    <row r="27" spans="2:10" ht="17.25" customHeight="1" x14ac:dyDescent="0.25">
      <c r="B27" s="98" t="s">
        <v>0</v>
      </c>
      <c r="C27" s="99"/>
      <c r="D27" s="100"/>
      <c r="E27" s="100"/>
      <c r="F27" s="101"/>
      <c r="G27" s="102">
        <f>SUM($G28:$G28)</f>
        <v>3</v>
      </c>
      <c r="H27" s="103">
        <f>SUM($I28:$I28)</f>
        <v>3</v>
      </c>
      <c r="I27" s="6">
        <f>SUM($I28:$I28)</f>
        <v>3</v>
      </c>
      <c r="J27" s="32">
        <f>IF(SUM($I:$I)&gt;0,$I27/(SUM($I:$I)/2),"")</f>
        <v>6.25E-2</v>
      </c>
    </row>
    <row r="28" spans="2:10" ht="17.25" customHeight="1" thickBot="1" x14ac:dyDescent="0.3">
      <c r="B28" s="5"/>
      <c r="C28" s="113" t="s">
        <v>67</v>
      </c>
      <c r="D28" s="113"/>
      <c r="E28" s="113"/>
      <c r="F28" s="4"/>
      <c r="G28" s="114">
        <v>3</v>
      </c>
      <c r="H28" s="115"/>
      <c r="I28" s="3">
        <v>3</v>
      </c>
      <c r="J28" s="36">
        <f>IF(SUM($I:$I)&gt;0,$I28/SUM($I:$I)*2,"")</f>
        <v>6.25E-2</v>
      </c>
    </row>
  </sheetData>
  <sheetProtection sheet="1" objects="1" scenarios="1"/>
  <mergeCells count="47">
    <mergeCell ref="C23:E23"/>
    <mergeCell ref="G23:H23"/>
    <mergeCell ref="B27:F27"/>
    <mergeCell ref="G27:H27"/>
    <mergeCell ref="C28:E28"/>
    <mergeCell ref="G28:H28"/>
    <mergeCell ref="C24:E24"/>
    <mergeCell ref="G24:H24"/>
    <mergeCell ref="C25:E25"/>
    <mergeCell ref="G25:H25"/>
    <mergeCell ref="C26:E26"/>
    <mergeCell ref="G26:H26"/>
    <mergeCell ref="C20:E20"/>
    <mergeCell ref="G20:H20"/>
    <mergeCell ref="B21:F21"/>
    <mergeCell ref="G21:H21"/>
    <mergeCell ref="C22:E22"/>
    <mergeCell ref="G22:H22"/>
    <mergeCell ref="B17:F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B12:F12"/>
    <mergeCell ref="G12:H12"/>
    <mergeCell ref="C13:E13"/>
    <mergeCell ref="G13:H13"/>
    <mergeCell ref="B1:H1"/>
    <mergeCell ref="B7:H7"/>
    <mergeCell ref="C9:E9"/>
    <mergeCell ref="G9:H9"/>
    <mergeCell ref="C10:E10"/>
    <mergeCell ref="G10:H10"/>
    <mergeCell ref="B8:F8"/>
    <mergeCell ref="G8:H8"/>
    <mergeCell ref="D3:E3"/>
    <mergeCell ref="B6:D6"/>
    <mergeCell ref="G6:H6"/>
  </mergeCells>
  <pageMargins left="0.7" right="0.7" top="0.75" bottom="0.75" header="0.3" footer="0.3"/>
  <pageSetup scale="6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2"/>
  <sheetViews>
    <sheetView zoomScale="70" zoomScaleNormal="70" workbookViewId="0">
      <selection activeCell="B7" sqref="B7"/>
    </sheetView>
  </sheetViews>
  <sheetFormatPr defaultRowHeight="15" x14ac:dyDescent="0.25"/>
  <cols>
    <col min="2" max="2" width="50.28515625" customWidth="1"/>
    <col min="3" max="3" width="16.28515625" customWidth="1"/>
    <col min="4" max="4" width="28.42578125" customWidth="1"/>
    <col min="5" max="5" width="26.28515625" customWidth="1"/>
    <col min="6" max="6" width="39.28515625" customWidth="1"/>
    <col min="7" max="7" width="19.28515625" customWidth="1"/>
    <col min="8" max="8" width="17.42578125" customWidth="1"/>
    <col min="9" max="9" width="12.28515625" customWidth="1"/>
    <col min="10" max="10" width="16.42578125" customWidth="1"/>
  </cols>
  <sheetData>
    <row r="1" spans="2:10" ht="46.5" x14ac:dyDescent="0.25">
      <c r="B1" s="73" t="s">
        <v>60</v>
      </c>
      <c r="C1" s="73"/>
      <c r="D1" s="73"/>
      <c r="E1" s="73"/>
      <c r="F1" s="73"/>
      <c r="G1" s="73"/>
      <c r="H1" s="73"/>
      <c r="I1" s="73"/>
      <c r="J1" s="73"/>
    </row>
    <row r="2" spans="2:10" ht="15.75" thickBot="1" x14ac:dyDescent="0.3"/>
    <row r="3" spans="2:10" ht="45.75" customHeight="1" thickBot="1" x14ac:dyDescent="0.3">
      <c r="B3" s="84" t="s">
        <v>21</v>
      </c>
      <c r="C3" s="85"/>
      <c r="D3" s="85"/>
      <c r="E3" s="85"/>
      <c r="F3" s="85"/>
      <c r="G3" s="85"/>
      <c r="H3" s="85"/>
      <c r="I3" s="85"/>
      <c r="J3" s="86"/>
    </row>
    <row r="4" spans="2:10" ht="30.75" customHeight="1" thickBot="1" x14ac:dyDescent="0.3">
      <c r="B4" s="74" t="s">
        <v>61</v>
      </c>
      <c r="C4" s="75"/>
      <c r="D4" s="75"/>
      <c r="E4" s="75"/>
      <c r="F4" s="75"/>
      <c r="G4" s="75"/>
      <c r="H4" s="75"/>
      <c r="I4" s="75"/>
      <c r="J4" s="76"/>
    </row>
    <row r="5" spans="2:10" ht="22.5" customHeight="1" thickBot="1" x14ac:dyDescent="0.3">
      <c r="B5" s="77" t="s">
        <v>62</v>
      </c>
      <c r="C5" s="78"/>
      <c r="D5" s="78"/>
      <c r="E5" s="78"/>
      <c r="F5" s="78"/>
      <c r="G5" s="78"/>
      <c r="H5" s="78"/>
      <c r="I5" s="78"/>
      <c r="J5" s="79"/>
    </row>
    <row r="6" spans="2:10" ht="15.75" thickBot="1" x14ac:dyDescent="0.3"/>
    <row r="7" spans="2:10" ht="21.75" customHeight="1" x14ac:dyDescent="0.25">
      <c r="B7" s="24" t="s">
        <v>22</v>
      </c>
      <c r="C7" s="50">
        <f>MIN(G11:G17)</f>
        <v>42736</v>
      </c>
    </row>
    <row r="8" spans="2:10" ht="21" customHeight="1" thickBot="1" x14ac:dyDescent="0.3">
      <c r="B8" s="25" t="s">
        <v>23</v>
      </c>
      <c r="C8" s="51" t="e">
        <f>RescaleGannt(MAX($J11:$J16))</f>
        <v>#VALUE!</v>
      </c>
    </row>
    <row r="9" spans="2:10" ht="15.75" thickBot="1" x14ac:dyDescent="0.3"/>
    <row r="10" spans="2:10" ht="33" customHeight="1" x14ac:dyDescent="0.25">
      <c r="B10" s="69" t="s">
        <v>24</v>
      </c>
      <c r="C10" s="70" t="s">
        <v>25</v>
      </c>
      <c r="D10" s="70"/>
      <c r="E10" s="71" t="s">
        <v>59</v>
      </c>
      <c r="F10" s="70" t="s">
        <v>26</v>
      </c>
      <c r="G10" s="70" t="s">
        <v>27</v>
      </c>
      <c r="H10" s="71" t="s">
        <v>28</v>
      </c>
      <c r="I10" s="71" t="s">
        <v>29</v>
      </c>
      <c r="J10" s="72" t="s">
        <v>30</v>
      </c>
    </row>
    <row r="11" spans="2:10" ht="57" customHeight="1" x14ac:dyDescent="0.25">
      <c r="B11" s="60" t="s">
        <v>31</v>
      </c>
      <c r="C11" s="87" t="s">
        <v>32</v>
      </c>
      <c r="D11" s="88"/>
      <c r="E11" s="42" t="s">
        <v>33</v>
      </c>
      <c r="F11" s="43" t="s">
        <v>34</v>
      </c>
      <c r="G11" s="44">
        <v>42736</v>
      </c>
      <c r="H11" s="45">
        <v>20</v>
      </c>
      <c r="I11" s="45">
        <v>160</v>
      </c>
      <c r="J11" s="61">
        <f t="shared" ref="J11:J15" si="0">$G11+$H11</f>
        <v>42756</v>
      </c>
    </row>
    <row r="12" spans="2:10" ht="107.25" customHeight="1" x14ac:dyDescent="0.25">
      <c r="B12" s="62" t="s">
        <v>35</v>
      </c>
      <c r="C12" s="80" t="s">
        <v>36</v>
      </c>
      <c r="D12" s="81"/>
      <c r="E12" s="47" t="s">
        <v>37</v>
      </c>
      <c r="F12" s="47" t="s">
        <v>38</v>
      </c>
      <c r="G12" s="48">
        <v>42757</v>
      </c>
      <c r="H12" s="49">
        <v>22</v>
      </c>
      <c r="I12" s="49">
        <v>160</v>
      </c>
      <c r="J12" s="61">
        <f t="shared" si="0"/>
        <v>42779</v>
      </c>
    </row>
    <row r="13" spans="2:10" ht="54.75" customHeight="1" x14ac:dyDescent="0.25">
      <c r="B13" s="62" t="s">
        <v>51</v>
      </c>
      <c r="C13" s="80" t="s">
        <v>39</v>
      </c>
      <c r="D13" s="81"/>
      <c r="E13" s="46" t="s">
        <v>40</v>
      </c>
      <c r="F13" s="47" t="s">
        <v>38</v>
      </c>
      <c r="G13" s="48">
        <v>42795</v>
      </c>
      <c r="H13" s="49">
        <v>21</v>
      </c>
      <c r="I13" s="49">
        <v>120</v>
      </c>
      <c r="J13" s="61">
        <f t="shared" si="0"/>
        <v>42816</v>
      </c>
    </row>
    <row r="14" spans="2:10" ht="55.5" customHeight="1" x14ac:dyDescent="0.25">
      <c r="B14" s="62" t="s">
        <v>52</v>
      </c>
      <c r="C14" s="80" t="s">
        <v>41</v>
      </c>
      <c r="D14" s="81"/>
      <c r="E14" s="46" t="s">
        <v>42</v>
      </c>
      <c r="F14" s="47" t="s">
        <v>43</v>
      </c>
      <c r="G14" s="48">
        <v>42826</v>
      </c>
      <c r="H14" s="49">
        <v>31</v>
      </c>
      <c r="I14" s="49">
        <v>320</v>
      </c>
      <c r="J14" s="61">
        <f t="shared" si="0"/>
        <v>42857</v>
      </c>
    </row>
    <row r="15" spans="2:10" ht="67.5" customHeight="1" x14ac:dyDescent="0.25">
      <c r="B15" s="62" t="s">
        <v>53</v>
      </c>
      <c r="C15" s="80" t="s">
        <v>54</v>
      </c>
      <c r="D15" s="81"/>
      <c r="E15" s="46" t="s">
        <v>55</v>
      </c>
      <c r="F15" s="47" t="s">
        <v>44</v>
      </c>
      <c r="G15" s="48">
        <v>42856</v>
      </c>
      <c r="H15" s="49">
        <v>21</v>
      </c>
      <c r="I15" s="49">
        <v>500</v>
      </c>
      <c r="J15" s="61">
        <f t="shared" si="0"/>
        <v>42877</v>
      </c>
    </row>
    <row r="16" spans="2:10" ht="30.75" customHeight="1" thickBot="1" x14ac:dyDescent="0.3">
      <c r="B16" s="63" t="s">
        <v>45</v>
      </c>
      <c r="C16" s="82" t="s">
        <v>46</v>
      </c>
      <c r="D16" s="83"/>
      <c r="E16" s="64" t="s">
        <v>47</v>
      </c>
      <c r="F16" s="65" t="s">
        <v>44</v>
      </c>
      <c r="G16" s="66">
        <v>42887</v>
      </c>
      <c r="H16" s="67" t="s">
        <v>48</v>
      </c>
      <c r="I16" s="67" t="s">
        <v>49</v>
      </c>
      <c r="J16" s="68" t="s">
        <v>50</v>
      </c>
    </row>
    <row r="18" spans="1:3" x14ac:dyDescent="0.25">
      <c r="A18" s="59"/>
      <c r="B18" s="59"/>
      <c r="C18" s="59"/>
    </row>
    <row r="19" spans="1:3" x14ac:dyDescent="0.25">
      <c r="A19" s="59"/>
      <c r="B19" s="59"/>
      <c r="C19" s="59"/>
    </row>
    <row r="20" spans="1:3" x14ac:dyDescent="0.25">
      <c r="A20" s="59"/>
      <c r="B20" s="59"/>
      <c r="C20" s="59"/>
    </row>
    <row r="21" spans="1:3" x14ac:dyDescent="0.25">
      <c r="A21" s="59"/>
      <c r="B21" s="59"/>
      <c r="C21" s="59"/>
    </row>
    <row r="22" spans="1:3" x14ac:dyDescent="0.25">
      <c r="A22" s="59"/>
      <c r="B22" s="59"/>
      <c r="C22" s="59"/>
    </row>
  </sheetData>
  <mergeCells count="10">
    <mergeCell ref="C13:D13"/>
    <mergeCell ref="C14:D14"/>
    <mergeCell ref="C15:D15"/>
    <mergeCell ref="C16:D16"/>
    <mergeCell ref="B1:J1"/>
    <mergeCell ref="B3:J3"/>
    <mergeCell ref="B4:J4"/>
    <mergeCell ref="B5:J5"/>
    <mergeCell ref="C11:D11"/>
    <mergeCell ref="C12:D12"/>
  </mergeCells>
  <pageMargins left="0.7" right="0.7" top="0.75" bottom="0.75" header="0.3" footer="0.3"/>
  <pageSetup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Planner</vt:lpstr>
      <vt:lpstr>Sample Rubric</vt:lpstr>
      <vt:lpstr>Project Planner Template</vt:lpstr>
    </vt:vector>
  </TitlesOfParts>
  <Company>American Institutes for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Hollender, David</dc:creator>
  <cp:lastModifiedBy>Hollender, David</cp:lastModifiedBy>
  <cp:lastPrinted>2017-02-06T21:01:48Z</cp:lastPrinted>
  <dcterms:created xsi:type="dcterms:W3CDTF">2017-01-31T21:19:09Z</dcterms:created>
  <dcterms:modified xsi:type="dcterms:W3CDTF">2017-03-14T12:03:29Z</dcterms:modified>
</cp:coreProperties>
</file>